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заданий'!#REF!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заданий'!$1:$3</definedName>
  </definedNames>
  <calcPr fullCalcOnLoad="1"/>
</workbook>
</file>

<file path=xl/sharedStrings.xml><?xml version="1.0" encoding="utf-8"?>
<sst xmlns="http://schemas.openxmlformats.org/spreadsheetml/2006/main" count="154" uniqueCount="122">
  <si>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</si>
  <si>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</si>
  <si>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</si>
  <si>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</si>
  <si>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</si>
  <si>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</si>
  <si>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18</t>
  </si>
  <si>
    <t>12-Обществознание</t>
  </si>
  <si>
    <t>33-Владимирская область</t>
  </si>
  <si>
    <t>39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</si>
  <si>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</si>
  <si>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</si>
  <si>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</si>
  <si>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</si>
  <si>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</si>
  <si>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</si>
  <si>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</si>
  <si>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</si>
  <si>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</si>
  <si>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</si>
  <si>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</si>
  <si>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</si>
  <si>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</si>
  <si>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</si>
  <si>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</si>
  <si>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</si>
  <si>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</si>
  <si>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</si>
  <si>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0016</t>
  </si>
  <si>
    <t>Александровна</t>
  </si>
  <si>
    <t>Екатерина</t>
  </si>
  <si>
    <t>Андреевна</t>
  </si>
  <si>
    <t>Игоревна</t>
  </si>
  <si>
    <t>Олеговна</t>
  </si>
  <si>
    <t>0007</t>
  </si>
  <si>
    <t>Сергеевич</t>
  </si>
  <si>
    <t>Александра</t>
  </si>
  <si>
    <t>0(2)0(2)0(3)0(3)0(2)0(3)0(3)0(3)0(1)0(2)0(2)</t>
  </si>
  <si>
    <t>Маргарита</t>
  </si>
  <si>
    <t>0019</t>
  </si>
  <si>
    <t>11Б</t>
  </si>
  <si>
    <t>Светлана</t>
  </si>
  <si>
    <t>++22222+</t>
  </si>
  <si>
    <t>0004</t>
  </si>
  <si>
    <t>0015</t>
  </si>
  <si>
    <t>Гаврилова</t>
  </si>
  <si>
    <t>0014</t>
  </si>
  <si>
    <t>0009</t>
  </si>
  <si>
    <t>+++++++++++-++++++++</t>
  </si>
  <si>
    <t>Владимирович</t>
  </si>
  <si>
    <t>Олегович</t>
  </si>
  <si>
    <t>Михайлович</t>
  </si>
  <si>
    <t>0017</t>
  </si>
  <si>
    <t>--+++++++++++++++++-</t>
  </si>
  <si>
    <t>0005</t>
  </si>
  <si>
    <t>Романович</t>
  </si>
  <si>
    <t>11В</t>
  </si>
  <si>
    <t>Викторовна</t>
  </si>
  <si>
    <t>++21021+</t>
  </si>
  <si>
    <t>Анна</t>
  </si>
  <si>
    <t>Артем</t>
  </si>
  <si>
    <t>Виктория</t>
  </si>
  <si>
    <t>Денисовна</t>
  </si>
  <si>
    <t>Даниил</t>
  </si>
  <si>
    <t>Вячеславовна</t>
  </si>
  <si>
    <t>1(2)0(2)0(3)0(3)0(2)0(3)0(3)0(3)0(1)0(2)0(2)</t>
  </si>
  <si>
    <t>Илья</t>
  </si>
  <si>
    <t>2(2)2(2)0(3)0(3)0(2)0(3)0(3)0(3)0(1)0(2)0(2)</t>
  </si>
  <si>
    <t>--02011+</t>
  </si>
  <si>
    <t>Виталий</t>
  </si>
  <si>
    <t>--02000-</t>
  </si>
  <si>
    <t>Валентина</t>
  </si>
  <si>
    <t>Ильинична</t>
  </si>
  <si>
    <t>Софья</t>
  </si>
  <si>
    <t>Разумов</t>
  </si>
  <si>
    <t>--01001+</t>
  </si>
  <si>
    <t>Назарова</t>
  </si>
  <si>
    <t>--10001-</t>
  </si>
  <si>
    <t>46</t>
  </si>
  <si>
    <t>Антипова</t>
  </si>
  <si>
    <t>1(2)2(2)0(3)1(3)0(2)0(3)0(3)0(3)1(1)1(2)1(2)</t>
  </si>
  <si>
    <t>Астынев</t>
  </si>
  <si>
    <t>+++-+++++++++++--+--</t>
  </si>
  <si>
    <t>--12001-</t>
  </si>
  <si>
    <t>Волина</t>
  </si>
  <si>
    <t>--+---++-++--+++-++-</t>
  </si>
  <si>
    <t>-+00001+</t>
  </si>
  <si>
    <t>0(2)2(2)1(3)0(3)1(2)0(3)1(3)0(3)0(1)0(2)0(2)</t>
  </si>
  <si>
    <t>+-+-++-+++++--+--++-</t>
  </si>
  <si>
    <t>1(2)1(2)3(3)0(3)0(2)1(3)0(3)0(3)1(1)1(2)1(2)</t>
  </si>
  <si>
    <t>Зверева</t>
  </si>
  <si>
    <t>---+-+---++--+----++</t>
  </si>
  <si>
    <t>+-00000-</t>
  </si>
  <si>
    <t>2(2)2(2)3(3)0(3)0(2)0(3)0(3)0(3)0(1)0(2)0(2)</t>
  </si>
  <si>
    <t>Искандаров</t>
  </si>
  <si>
    <t>Аминжанович</t>
  </si>
  <si>
    <t>-++-++++--+--++-++++</t>
  </si>
  <si>
    <t>-+20001-</t>
  </si>
  <si>
    <t>2(2)2(2)1(3)0(3)0(2)0(3)2(3)0(3)0(1)0(2)0(2)</t>
  </si>
  <si>
    <t>Куц</t>
  </si>
  <si>
    <t>2(2)1(2)3(3)1(3)1(2)0(3)3(3)1(3)1(1)1(2)1(2)</t>
  </si>
  <si>
    <t>Милетина</t>
  </si>
  <si>
    <t>--+-++++-+-++-+--++-</t>
  </si>
  <si>
    <t>--00021+</t>
  </si>
  <si>
    <t>2(2)2(2)3(3)3(3)0(2)1(3)1(3)0(3)0(1)0(2)0(2)</t>
  </si>
  <si>
    <t>+-+++++---++--++-++-</t>
  </si>
  <si>
    <t>--20012+</t>
  </si>
  <si>
    <t>1(2)1(2)1(3)0(3)0(2)1(3)0(3)0(3)1(1)0(2)1(2)</t>
  </si>
  <si>
    <t>Тимур</t>
  </si>
  <si>
    <t>----++-----+-+++----</t>
  </si>
  <si>
    <t>--01001-</t>
  </si>
  <si>
    <t>--+++-++-++-++++-+++</t>
  </si>
  <si>
    <t>Саврасова</t>
  </si>
  <si>
    <t>++++-++-+++--++-++-+</t>
  </si>
  <si>
    <t>-+22001+</t>
  </si>
  <si>
    <t>0(2)1(2)1(3)0(3)1(2)1(3)1(3)0(3)1(1)1(2)2(2)</t>
  </si>
  <si>
    <t>Слесарев</t>
  </si>
  <si>
    <t>++-----++-+-------+-</t>
  </si>
  <si>
    <t>0(2)0(2)1(3)0(3)0(2)0(3)0(3)0(3)1(1)0(2)0(2)</t>
  </si>
  <si>
    <t>Цацура</t>
  </si>
  <si>
    <t>+++--+-+--+--+---+--</t>
  </si>
  <si>
    <t>0(2)0(2)0(3)1(3)0(2)0(3)1(3)0(3)1(1)0(2)0(2)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</si>
</sst>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M17"/>
  <sheetViews>
    <sheetView tabSelected="1" zoomScalePageLayoutView="0" workbookViewId="0" topLeftCell="A1">
      <selection activeCell="J3" sqref="I1:J1638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625" style="0" bestFit="1" customWidth="1"/>
    <col min="7" max="7" width="11.25390625" style="0" bestFit="1" customWidth="1"/>
    <col min="8" max="8" width="14.75390625" style="0" bestFit="1" customWidth="1"/>
    <col min="9" max="9" width="24.25390625" style="0" bestFit="1" customWidth="1"/>
    <col min="10" max="10" width="14.625" style="0" bestFit="1" customWidth="1"/>
    <col min="11" max="11" width="36.375" style="0" bestFit="1" customWidth="1"/>
    <col min="12" max="12" width="12.00390625" style="0" customWidth="1"/>
    <col min="13" max="13" width="11.00390625" style="0" customWidth="1"/>
  </cols>
  <sheetData>
    <row r="1" spans="2:12" ht="16.5">
      <c r="B1" s="16" t="str">
        <f>S1_SubjectCode</f>
        <v>12-Обществознание</v>
      </c>
      <c r="C1" s="16"/>
      <c r="D1" s="16"/>
      <c r="E1" s="16"/>
      <c r="F1" s="16"/>
      <c r="G1" s="16"/>
      <c r="H1" s="16"/>
      <c r="I1" s="16"/>
      <c r="J1" s="16"/>
      <c r="K1" s="16"/>
      <c r="L1" s="9"/>
    </row>
    <row r="2" spans="2:13" ht="17.25" customHeight="1" thickBot="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0"/>
      <c r="M2" s="6" t="str">
        <f>S1_MinBall</f>
        <v>39</v>
      </c>
    </row>
    <row r="3" spans="2:13" ht="25.5">
      <c r="B3" s="4" t="s">
        <v>0</v>
      </c>
      <c r="C3" s="3" t="str">
        <f>S1_FName1</f>
        <v>Аудитория</v>
      </c>
      <c r="D3" s="3" t="str">
        <f>S1_FName2</f>
        <v>Код ОУ</v>
      </c>
      <c r="E3" s="3" t="str">
        <f>S1_FName3</f>
        <v>Класс</v>
      </c>
      <c r="F3" s="3" t="str">
        <f>S1_FName4</f>
        <v>Фамилия</v>
      </c>
      <c r="G3" s="3" t="str">
        <f>S1_FName5</f>
        <v>Имя</v>
      </c>
      <c r="H3" s="3" t="str">
        <f>S1_FName6</f>
        <v>Отчество</v>
      </c>
      <c r="I3" s="3" t="str">
        <f>S1_FName10</f>
        <v>Задания типа А</v>
      </c>
      <c r="J3" s="3" t="str">
        <f>S1_FName11</f>
        <v>Задания типа В</v>
      </c>
      <c r="K3" s="3" t="str">
        <f>S1_FName12</f>
        <v>Задания типа C</v>
      </c>
      <c r="L3" s="11" t="str">
        <f>S1_FName18</f>
        <v>Первичный балл</v>
      </c>
      <c r="M3" s="7" t="str">
        <f>S1_FName15</f>
        <v>Балл</v>
      </c>
    </row>
    <row r="4" spans="2:13" ht="12.75">
      <c r="B4" s="5">
        <v>8</v>
      </c>
      <c r="C4" s="1" t="s">
        <v>28</v>
      </c>
      <c r="D4" s="1" t="s">
        <v>78</v>
      </c>
      <c r="E4" s="1" t="s">
        <v>40</v>
      </c>
      <c r="F4" s="2" t="s">
        <v>79</v>
      </c>
      <c r="G4" s="2" t="s">
        <v>59</v>
      </c>
      <c r="H4" s="2" t="s">
        <v>57</v>
      </c>
      <c r="I4" s="2" t="s">
        <v>53</v>
      </c>
      <c r="J4" s="2" t="s">
        <v>75</v>
      </c>
      <c r="K4" s="2" t="s">
        <v>80</v>
      </c>
      <c r="L4" s="12">
        <v>27</v>
      </c>
      <c r="M4" s="8">
        <v>51</v>
      </c>
    </row>
    <row r="5" spans="2:13" ht="12.75">
      <c r="B5" s="5">
        <v>11</v>
      </c>
      <c r="C5" s="1" t="s">
        <v>46</v>
      </c>
      <c r="D5" s="1" t="s">
        <v>78</v>
      </c>
      <c r="E5" s="1" t="s">
        <v>40</v>
      </c>
      <c r="F5" s="2" t="s">
        <v>81</v>
      </c>
      <c r="G5" s="2" t="s">
        <v>63</v>
      </c>
      <c r="H5" s="2" t="s">
        <v>49</v>
      </c>
      <c r="I5" s="2" t="s">
        <v>82</v>
      </c>
      <c r="J5" s="2" t="s">
        <v>83</v>
      </c>
      <c r="K5" s="2" t="s">
        <v>65</v>
      </c>
      <c r="L5" s="12">
        <v>20</v>
      </c>
      <c r="M5" s="8">
        <v>44</v>
      </c>
    </row>
    <row r="6" spans="2:13" ht="12.75">
      <c r="B6" s="5">
        <v>39</v>
      </c>
      <c r="C6" s="1" t="s">
        <v>52</v>
      </c>
      <c r="D6" s="1" t="s">
        <v>78</v>
      </c>
      <c r="E6" s="1" t="s">
        <v>40</v>
      </c>
      <c r="F6" s="2" t="s">
        <v>84</v>
      </c>
      <c r="G6" s="2" t="s">
        <v>61</v>
      </c>
      <c r="H6" s="2" t="s">
        <v>62</v>
      </c>
      <c r="I6" s="2" t="s">
        <v>85</v>
      </c>
      <c r="J6" s="2" t="s">
        <v>86</v>
      </c>
      <c r="K6" s="2" t="s">
        <v>87</v>
      </c>
      <c r="L6" s="12">
        <v>18</v>
      </c>
      <c r="M6" s="8">
        <v>42</v>
      </c>
    </row>
    <row r="7" spans="2:13" ht="12.75">
      <c r="B7" s="5">
        <v>41</v>
      </c>
      <c r="C7" s="1" t="s">
        <v>52</v>
      </c>
      <c r="D7" s="1" t="s">
        <v>78</v>
      </c>
      <c r="E7" s="1" t="s">
        <v>56</v>
      </c>
      <c r="F7" s="2" t="s">
        <v>45</v>
      </c>
      <c r="G7" s="2" t="s">
        <v>41</v>
      </c>
      <c r="H7" s="2" t="s">
        <v>64</v>
      </c>
      <c r="I7" s="2" t="s">
        <v>88</v>
      </c>
      <c r="J7" s="2" t="s">
        <v>58</v>
      </c>
      <c r="K7" s="2" t="s">
        <v>89</v>
      </c>
      <c r="L7" s="12">
        <v>30</v>
      </c>
      <c r="M7" s="8">
        <v>54</v>
      </c>
    </row>
    <row r="8" spans="2:13" ht="12.75">
      <c r="B8" s="5">
        <v>66</v>
      </c>
      <c r="C8" s="1" t="s">
        <v>39</v>
      </c>
      <c r="D8" s="1" t="s">
        <v>78</v>
      </c>
      <c r="E8" s="1" t="s">
        <v>40</v>
      </c>
      <c r="F8" s="2" t="s">
        <v>90</v>
      </c>
      <c r="G8" s="2" t="s">
        <v>36</v>
      </c>
      <c r="H8" s="2" t="s">
        <v>72</v>
      </c>
      <c r="I8" s="2" t="s">
        <v>91</v>
      </c>
      <c r="J8" s="2" t="s">
        <v>92</v>
      </c>
      <c r="K8" s="2" t="s">
        <v>93</v>
      </c>
      <c r="L8" s="12">
        <v>15</v>
      </c>
      <c r="M8" s="8">
        <v>39</v>
      </c>
    </row>
    <row r="9" spans="2:13" ht="12.75">
      <c r="B9" s="5">
        <v>76</v>
      </c>
      <c r="C9" s="1" t="s">
        <v>47</v>
      </c>
      <c r="D9" s="1" t="s">
        <v>78</v>
      </c>
      <c r="E9" s="1" t="s">
        <v>40</v>
      </c>
      <c r="F9" s="2" t="s">
        <v>94</v>
      </c>
      <c r="G9" s="2" t="s">
        <v>60</v>
      </c>
      <c r="H9" s="2" t="s">
        <v>95</v>
      </c>
      <c r="I9" s="2" t="s">
        <v>96</v>
      </c>
      <c r="J9" s="2" t="s">
        <v>97</v>
      </c>
      <c r="K9" s="2" t="s">
        <v>98</v>
      </c>
      <c r="L9" s="12">
        <v>24</v>
      </c>
      <c r="M9" s="8">
        <v>48</v>
      </c>
    </row>
    <row r="10" spans="2:13" ht="12.75">
      <c r="B10" s="5">
        <v>106</v>
      </c>
      <c r="C10" s="1" t="s">
        <v>52</v>
      </c>
      <c r="D10" s="1" t="s">
        <v>78</v>
      </c>
      <c r="E10" s="1" t="s">
        <v>56</v>
      </c>
      <c r="F10" s="2" t="s">
        <v>99</v>
      </c>
      <c r="G10" s="2" t="s">
        <v>69</v>
      </c>
      <c r="H10" s="2" t="s">
        <v>51</v>
      </c>
      <c r="I10" s="2" t="s">
        <v>48</v>
      </c>
      <c r="J10" s="2" t="s">
        <v>42</v>
      </c>
      <c r="K10" s="2" t="s">
        <v>100</v>
      </c>
      <c r="L10" s="12">
        <v>47</v>
      </c>
      <c r="M10" s="8">
        <v>71</v>
      </c>
    </row>
    <row r="11" spans="2:13" ht="12.75">
      <c r="B11" s="5">
        <v>124</v>
      </c>
      <c r="C11" s="1" t="s">
        <v>34</v>
      </c>
      <c r="D11" s="1" t="s">
        <v>78</v>
      </c>
      <c r="E11" s="1" t="s">
        <v>40</v>
      </c>
      <c r="F11" s="2" t="s">
        <v>101</v>
      </c>
      <c r="G11" s="2" t="s">
        <v>38</v>
      </c>
      <c r="H11" s="2" t="s">
        <v>32</v>
      </c>
      <c r="I11" s="2" t="s">
        <v>102</v>
      </c>
      <c r="J11" s="2" t="s">
        <v>103</v>
      </c>
      <c r="K11" s="2" t="s">
        <v>104</v>
      </c>
      <c r="L11" s="12">
        <v>27</v>
      </c>
      <c r="M11" s="8">
        <v>51</v>
      </c>
    </row>
    <row r="12" spans="2:13" ht="12.75">
      <c r="B12" s="5">
        <v>133</v>
      </c>
      <c r="C12" s="1" t="s">
        <v>34</v>
      </c>
      <c r="D12" s="1" t="s">
        <v>78</v>
      </c>
      <c r="E12" s="1" t="s">
        <v>40</v>
      </c>
      <c r="F12" s="2" t="s">
        <v>76</v>
      </c>
      <c r="G12" s="2" t="s">
        <v>30</v>
      </c>
      <c r="H12" s="2" t="s">
        <v>29</v>
      </c>
      <c r="I12" s="2" t="s">
        <v>105</v>
      </c>
      <c r="J12" s="2" t="s">
        <v>106</v>
      </c>
      <c r="K12" s="2" t="s">
        <v>107</v>
      </c>
      <c r="L12" s="12">
        <v>24</v>
      </c>
      <c r="M12" s="8">
        <v>48</v>
      </c>
    </row>
    <row r="13" spans="2:13" ht="12.75">
      <c r="B13" s="5">
        <v>155</v>
      </c>
      <c r="C13" s="1" t="s">
        <v>34</v>
      </c>
      <c r="D13" s="1" t="s">
        <v>78</v>
      </c>
      <c r="E13" s="1" t="s">
        <v>27</v>
      </c>
      <c r="F13" s="2" t="s">
        <v>74</v>
      </c>
      <c r="G13" s="2" t="s">
        <v>108</v>
      </c>
      <c r="H13" s="2" t="s">
        <v>50</v>
      </c>
      <c r="I13" s="2" t="s">
        <v>109</v>
      </c>
      <c r="J13" s="2" t="s">
        <v>110</v>
      </c>
      <c r="K13" s="2" t="s">
        <v>37</v>
      </c>
      <c r="L13" s="12">
        <v>8</v>
      </c>
      <c r="M13" s="8">
        <v>21</v>
      </c>
    </row>
    <row r="14" spans="2:13" ht="12.75">
      <c r="B14" s="5">
        <v>158</v>
      </c>
      <c r="C14" s="1" t="s">
        <v>44</v>
      </c>
      <c r="D14" s="1" t="s">
        <v>78</v>
      </c>
      <c r="E14" s="1" t="s">
        <v>27</v>
      </c>
      <c r="F14" s="2" t="s">
        <v>55</v>
      </c>
      <c r="G14" s="2" t="s">
        <v>38</v>
      </c>
      <c r="H14" s="2" t="s">
        <v>31</v>
      </c>
      <c r="I14" s="2" t="s">
        <v>111</v>
      </c>
      <c r="J14" s="2" t="s">
        <v>68</v>
      </c>
      <c r="K14" s="2" t="s">
        <v>67</v>
      </c>
      <c r="L14" s="12">
        <v>23</v>
      </c>
      <c r="M14" s="8">
        <v>47</v>
      </c>
    </row>
    <row r="15" spans="2:13" ht="12.75">
      <c r="B15" s="5">
        <v>163</v>
      </c>
      <c r="C15" s="1" t="s">
        <v>52</v>
      </c>
      <c r="D15" s="1" t="s">
        <v>78</v>
      </c>
      <c r="E15" s="1" t="s">
        <v>56</v>
      </c>
      <c r="F15" s="2" t="s">
        <v>112</v>
      </c>
      <c r="G15" s="2" t="s">
        <v>73</v>
      </c>
      <c r="H15" s="2" t="s">
        <v>31</v>
      </c>
      <c r="I15" s="2" t="s">
        <v>113</v>
      </c>
      <c r="J15" s="2" t="s">
        <v>114</v>
      </c>
      <c r="K15" s="2" t="s">
        <v>115</v>
      </c>
      <c r="L15" s="12">
        <v>30</v>
      </c>
      <c r="M15" s="8">
        <v>54</v>
      </c>
    </row>
    <row r="16" spans="2:13" ht="12.75">
      <c r="B16" s="5">
        <v>173</v>
      </c>
      <c r="C16" s="1" t="s">
        <v>54</v>
      </c>
      <c r="D16" s="1" t="s">
        <v>78</v>
      </c>
      <c r="E16" s="1" t="s">
        <v>27</v>
      </c>
      <c r="F16" s="2" t="s">
        <v>116</v>
      </c>
      <c r="G16" s="2" t="s">
        <v>66</v>
      </c>
      <c r="H16" s="2" t="s">
        <v>35</v>
      </c>
      <c r="I16" s="2" t="s">
        <v>117</v>
      </c>
      <c r="J16" s="2" t="s">
        <v>70</v>
      </c>
      <c r="K16" s="2" t="s">
        <v>118</v>
      </c>
      <c r="L16" s="12">
        <v>10</v>
      </c>
      <c r="M16" s="8">
        <v>26</v>
      </c>
    </row>
    <row r="17" spans="2:13" ht="12.75">
      <c r="B17" s="5">
        <v>198</v>
      </c>
      <c r="C17" s="1" t="s">
        <v>43</v>
      </c>
      <c r="D17" s="1" t="s">
        <v>78</v>
      </c>
      <c r="E17" s="1" t="s">
        <v>27</v>
      </c>
      <c r="F17" s="2" t="s">
        <v>119</v>
      </c>
      <c r="G17" s="2" t="s">
        <v>71</v>
      </c>
      <c r="H17" s="2" t="s">
        <v>33</v>
      </c>
      <c r="I17" s="2" t="s">
        <v>120</v>
      </c>
      <c r="J17" s="2" t="s">
        <v>77</v>
      </c>
      <c r="K17" s="2" t="s">
        <v>121</v>
      </c>
      <c r="L17" s="12">
        <v>13</v>
      </c>
      <c r="M17" s="8">
        <v>34</v>
      </c>
    </row>
  </sheetData>
  <sheetProtection/>
  <mergeCells count="2">
    <mergeCell ref="B2:K2"/>
    <mergeCell ref="B1:K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3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Учитель</cp:lastModifiedBy>
  <cp:lastPrinted>2009-06-25T18:36:09Z</cp:lastPrinted>
  <dcterms:created xsi:type="dcterms:W3CDTF">2003-05-21T15:59:57Z</dcterms:created>
  <dcterms:modified xsi:type="dcterms:W3CDTF">2013-06-24T08:09:55Z</dcterms:modified>
  <cp:category/>
  <cp:version/>
  <cp:contentType/>
  <cp:contentStatus/>
</cp:coreProperties>
</file>